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Votanti domenica" sheetId="1" r:id="rId4"/>
    <sheet state="visible" name="2 Votanti domenica" sheetId="2" r:id="rId5"/>
    <sheet state="visible" name="3 Votanti domenica" sheetId="3" r:id="rId6"/>
    <sheet state="visible" name="4 Votanti domenica" sheetId="4" r:id="rId7"/>
    <sheet state="visible" name="5 Votanti domenica" sheetId="5" r:id="rId8"/>
  </sheets>
  <definedNames/>
  <calcPr/>
</workbook>
</file>

<file path=xl/sharedStrings.xml><?xml version="1.0" encoding="utf-8"?>
<sst xmlns="http://schemas.openxmlformats.org/spreadsheetml/2006/main" count="75" uniqueCount="23">
  <si>
    <t>REFERENDUM 8-9 GIUGNO 2025</t>
  </si>
  <si>
    <t>Referendum n.1</t>
  </si>
  <si>
    <t>Contratto di lavoro a tutele crescenti – Disciplina dei licenziamenti illegittimi: Abrogazione</t>
  </si>
  <si>
    <t>Affluenze ai seggi</t>
  </si>
  <si>
    <t>Sezione</t>
  </si>
  <si>
    <t>Maschi</t>
  </si>
  <si>
    <t>Femmine</t>
  </si>
  <si>
    <t>Totale Elettori</t>
  </si>
  <si>
    <t>Afflenza ore 12</t>
  </si>
  <si>
    <t>% ore 12</t>
  </si>
  <si>
    <t>Afflenza ore 19</t>
  </si>
  <si>
    <t>% ore 19</t>
  </si>
  <si>
    <t>Afflenza ore 23</t>
  </si>
  <si>
    <t>% ore 23</t>
  </si>
  <si>
    <t>TOTALE</t>
  </si>
  <si>
    <t>Referendum n.2</t>
  </si>
  <si>
    <t>Piccole imprese – Licenziamenti e relativa indennità: Abrogazione parziale</t>
  </si>
  <si>
    <t>Referendum n.3</t>
  </si>
  <si>
    <t>Abrogazione parziale di norme in materia di apposizione di termine al contratto di lavoro subordinato, durata massima e condizioni per proroghe e rinnovi</t>
  </si>
  <si>
    <t>Referendum n.4</t>
  </si>
  <si>
    <t>Esclusione della responsabilità solidale del committente, dell’appaltatore e del subappaltatore per infortuni subiti dal lavoratore dipendente di impresa appaltatrice o subappaltatrice, come conseguenza dei rischi specifici propri dell’attività delle imprese appaltatrici o subappaltatrici: Abrogazione</t>
  </si>
  <si>
    <t>Referendum n.5</t>
  </si>
  <si>
    <t>Cittadinanza italiana: Dimezzamento da 10 a 5 anni dei tempi di residenza legale in Italia dello straniero maggiorenne extracomunitario per la concessione della cittadinanza italiana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</si>
</sst>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6">
    <font>
      <sz val="10.0"/>
      <color rgb="FF000000"/>
      <name val="Calibri"/>
      <scheme val="minor"/>
    </font>
    <font>
      <sz val="14.0"/>
      <color theme="1"/>
      <name val="Arial"/>
    </font>
    <font>
      <b/>
      <sz val="16.0"/>
      <color theme="1"/>
      <name val="Arial"/>
    </font>
    <font/>
    <font>
      <b/>
      <sz val="14.0"/>
      <color theme="1"/>
      <name val="Arial"/>
    </font>
    <font>
      <b/>
      <sz val="13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A4CF6D"/>
        <bgColor rgb="FFA4CF6D"/>
      </patternFill>
    </fill>
    <fill>
      <patternFill patternType="solid">
        <fgColor rgb="FFFAAB5A"/>
        <bgColor rgb="FFFAAB5A"/>
      </patternFill>
    </fill>
    <fill>
      <patternFill patternType="solid">
        <fgColor rgb="FFABB2B4"/>
        <bgColor rgb="FFABB2B4"/>
      </patternFill>
    </fill>
    <fill>
      <patternFill patternType="solid">
        <fgColor rgb="FFE4477C"/>
        <bgColor rgb="FFE4477C"/>
      </patternFill>
    </fill>
    <fill>
      <patternFill patternType="solid">
        <fgColor rgb="FFFFF100"/>
        <bgColor rgb="FFFFF100"/>
      </patternFill>
    </fill>
  </fills>
  <borders count="1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center"/>
    </xf>
    <xf borderId="4" fillId="2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readingOrder="0" vertical="center"/>
    </xf>
    <xf borderId="10" fillId="0" fontId="1" numFmtId="10" xfId="0" applyAlignment="1" applyBorder="1" applyFont="1" applyNumberFormat="1">
      <alignment vertical="center"/>
    </xf>
    <xf borderId="10" fillId="2" fontId="4" numFmtId="0" xfId="0" applyAlignment="1" applyBorder="1" applyFont="1">
      <alignment horizontal="right" vertical="center"/>
    </xf>
    <xf borderId="10" fillId="2" fontId="4" numFmtId="164" xfId="0" applyAlignment="1" applyBorder="1" applyFont="1" applyNumberFormat="1">
      <alignment horizontal="right" vertical="center"/>
    </xf>
    <xf borderId="10" fillId="2" fontId="4" numFmtId="3" xfId="0" applyAlignment="1" applyBorder="1" applyFont="1" applyNumberFormat="1">
      <alignment horizontal="right" vertical="center"/>
    </xf>
    <xf borderId="10" fillId="2" fontId="4" numFmtId="10" xfId="0" applyAlignment="1" applyBorder="1" applyFont="1" applyNumberFormat="1">
      <alignment vertical="center"/>
    </xf>
    <xf borderId="1" fillId="3" fontId="2" numFmtId="0" xfId="0" applyAlignment="1" applyBorder="1" applyFill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horizontal="right" vertical="center"/>
    </xf>
    <xf borderId="10" fillId="3" fontId="4" numFmtId="164" xfId="0" applyAlignment="1" applyBorder="1" applyFont="1" applyNumberFormat="1">
      <alignment horizontal="right" vertical="center"/>
    </xf>
    <xf borderId="10" fillId="3" fontId="4" numFmtId="3" xfId="0" applyAlignment="1" applyBorder="1" applyFont="1" applyNumberFormat="1">
      <alignment horizontal="right" vertical="center"/>
    </xf>
    <xf borderId="10" fillId="3" fontId="4" numFmtId="10" xfId="0" applyAlignment="1" applyBorder="1" applyFont="1" applyNumberFormat="1">
      <alignment vertical="center"/>
    </xf>
    <xf borderId="1" fillId="4" fontId="2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vertical="center"/>
    </xf>
    <xf borderId="10" fillId="4" fontId="5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right" vertical="center"/>
    </xf>
    <xf borderId="10" fillId="4" fontId="4" numFmtId="164" xfId="0" applyAlignment="1" applyBorder="1" applyFont="1" applyNumberFormat="1">
      <alignment horizontal="right" vertical="center"/>
    </xf>
    <xf borderId="10" fillId="4" fontId="4" numFmtId="3" xfId="0" applyAlignment="1" applyBorder="1" applyFont="1" applyNumberFormat="1">
      <alignment horizontal="right" vertical="center"/>
    </xf>
    <xf borderId="10" fillId="4" fontId="4" numFmtId="10" xfId="0" applyAlignment="1" applyBorder="1" applyFont="1" applyNumberFormat="1">
      <alignment vertical="center"/>
    </xf>
    <xf borderId="1" fillId="5" fontId="2" numFmtId="0" xfId="0" applyAlignment="1" applyBorder="1" applyFill="1" applyFont="1">
      <alignment horizontal="center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7" fillId="5" fontId="4" numFmtId="0" xfId="0" applyAlignment="1" applyBorder="1" applyFont="1">
      <alignment horizontal="center" shrinkToFit="0" vertical="center" wrapText="1"/>
    </xf>
    <xf borderId="10" fillId="5" fontId="5" numFmtId="0" xfId="0" applyAlignment="1" applyBorder="1" applyFont="1">
      <alignment horizontal="center" vertical="center"/>
    </xf>
    <xf borderId="10" fillId="5" fontId="5" numFmtId="0" xfId="0" applyAlignment="1" applyBorder="1" applyFont="1">
      <alignment horizontal="center" shrinkToFit="0" vertical="center" wrapText="1"/>
    </xf>
    <xf borderId="10" fillId="5" fontId="4" numFmtId="0" xfId="0" applyAlignment="1" applyBorder="1" applyFont="1">
      <alignment horizontal="right" vertical="center"/>
    </xf>
    <xf borderId="10" fillId="5" fontId="4" numFmtId="164" xfId="0" applyAlignment="1" applyBorder="1" applyFont="1" applyNumberFormat="1">
      <alignment horizontal="right" vertical="center"/>
    </xf>
    <xf borderId="10" fillId="5" fontId="4" numFmtId="3" xfId="0" applyAlignment="1" applyBorder="1" applyFont="1" applyNumberFormat="1">
      <alignment horizontal="right" vertical="center"/>
    </xf>
    <xf borderId="10" fillId="5" fontId="4" numFmtId="10" xfId="0" applyAlignment="1" applyBorder="1" applyFont="1" applyNumberFormat="1">
      <alignment vertical="center"/>
    </xf>
    <xf borderId="1" fillId="6" fontId="2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7" fillId="6" fontId="4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vertical="center"/>
    </xf>
    <xf borderId="10" fillId="6" fontId="5" numFmtId="0" xfId="0" applyAlignment="1" applyBorder="1" applyFont="1">
      <alignment horizontal="center" shrinkToFit="0" vertical="center" wrapText="1"/>
    </xf>
    <xf borderId="10" fillId="6" fontId="4" numFmtId="0" xfId="0" applyAlignment="1" applyBorder="1" applyFont="1">
      <alignment horizontal="right" vertical="center"/>
    </xf>
    <xf borderId="10" fillId="6" fontId="4" numFmtId="164" xfId="0" applyAlignment="1" applyBorder="1" applyFont="1" applyNumberFormat="1">
      <alignment horizontal="right" vertical="center"/>
    </xf>
    <xf borderId="10" fillId="6" fontId="4" numFmtId="3" xfId="0" applyAlignment="1" applyBorder="1" applyFont="1" applyNumberFormat="1">
      <alignment horizontal="right" vertical="center"/>
    </xf>
    <xf borderId="10" fillId="6" fontId="4" numFmtId="10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F6D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6" t="s">
        <v>2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5">
        <v>67.0</v>
      </c>
      <c r="G6" s="16">
        <f t="shared" ref="G6:G29" si="1">F6/E6</f>
        <v>0.06921487603</v>
      </c>
      <c r="H6" s="15">
        <v>139.0</v>
      </c>
      <c r="I6" s="16">
        <f t="shared" ref="I6:I29" si="2">H6/E6</f>
        <v>0.1435950413</v>
      </c>
      <c r="J6" s="15">
        <v>212.0</v>
      </c>
      <c r="K6" s="16">
        <f t="shared" ref="K6:K29" si="3">J6/E6</f>
        <v>0.2190082645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5">
        <v>51.0</v>
      </c>
      <c r="G7" s="16">
        <f t="shared" si="1"/>
        <v>0.07906976744</v>
      </c>
      <c r="H7" s="15">
        <v>100.0</v>
      </c>
      <c r="I7" s="16">
        <f t="shared" si="2"/>
        <v>0.1550387597</v>
      </c>
      <c r="J7" s="15">
        <v>139.0</v>
      </c>
      <c r="K7" s="16">
        <f t="shared" si="3"/>
        <v>0.215503876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5">
        <v>70.0</v>
      </c>
      <c r="G8" s="16">
        <f t="shared" si="1"/>
        <v>0.07927519819</v>
      </c>
      <c r="H8" s="15">
        <v>137.0</v>
      </c>
      <c r="I8" s="16">
        <f t="shared" si="2"/>
        <v>0.1551528879</v>
      </c>
      <c r="J8" s="15">
        <v>198.0</v>
      </c>
      <c r="K8" s="16">
        <f t="shared" si="3"/>
        <v>0.2242355606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5">
        <v>87.0</v>
      </c>
      <c r="G9" s="16">
        <f t="shared" si="1"/>
        <v>0.08397683398</v>
      </c>
      <c r="H9" s="15">
        <v>154.0</v>
      </c>
      <c r="I9" s="16">
        <f t="shared" si="2"/>
        <v>0.1486486486</v>
      </c>
      <c r="J9" s="15">
        <v>209.0</v>
      </c>
      <c r="K9" s="16">
        <f t="shared" si="3"/>
        <v>0.2017374517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5">
        <v>50.0</v>
      </c>
      <c r="G10" s="16">
        <f t="shared" si="1"/>
        <v>0.05359056806</v>
      </c>
      <c r="H10" s="15">
        <v>141.0</v>
      </c>
      <c r="I10" s="16">
        <f t="shared" si="2"/>
        <v>0.1511254019</v>
      </c>
      <c r="J10" s="15">
        <v>200.0</v>
      </c>
      <c r="K10" s="16">
        <f t="shared" si="3"/>
        <v>0.2143622722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5">
        <v>81.0</v>
      </c>
      <c r="G11" s="16">
        <f t="shared" si="1"/>
        <v>0.09070548712</v>
      </c>
      <c r="H11" s="15">
        <v>155.0</v>
      </c>
      <c r="I11" s="16">
        <f t="shared" si="2"/>
        <v>0.1735722284</v>
      </c>
      <c r="J11" s="15">
        <v>215.0</v>
      </c>
      <c r="K11" s="16">
        <f t="shared" si="3"/>
        <v>0.2407614782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5">
        <v>43.0</v>
      </c>
      <c r="G12" s="16">
        <f t="shared" si="1"/>
        <v>0.05112960761</v>
      </c>
      <c r="H12" s="15">
        <v>104.0</v>
      </c>
      <c r="I12" s="16">
        <f t="shared" si="2"/>
        <v>0.1236623068</v>
      </c>
      <c r="J12" s="15">
        <v>156.0</v>
      </c>
      <c r="K12" s="16">
        <f t="shared" si="3"/>
        <v>0.1854934602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5">
        <v>105.0</v>
      </c>
      <c r="G13" s="16">
        <f t="shared" si="1"/>
        <v>0.09794776119</v>
      </c>
      <c r="H13" s="15">
        <v>214.0</v>
      </c>
      <c r="I13" s="16">
        <f t="shared" si="2"/>
        <v>0.1996268657</v>
      </c>
      <c r="J13" s="15">
        <v>285.0</v>
      </c>
      <c r="K13" s="16">
        <f t="shared" si="3"/>
        <v>0.265858209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5">
        <v>63.0</v>
      </c>
      <c r="G14" s="16">
        <f t="shared" si="1"/>
        <v>0.0876216968</v>
      </c>
      <c r="H14" s="15">
        <v>118.0</v>
      </c>
      <c r="I14" s="16">
        <f t="shared" si="2"/>
        <v>0.1641168289</v>
      </c>
      <c r="J14" s="15">
        <v>176.0</v>
      </c>
      <c r="K14" s="16">
        <f t="shared" si="3"/>
        <v>0.2447844228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5">
        <v>44.0</v>
      </c>
      <c r="G15" s="16">
        <f t="shared" si="1"/>
        <v>0.05326876513</v>
      </c>
      <c r="H15" s="15">
        <v>105.0</v>
      </c>
      <c r="I15" s="16">
        <f t="shared" si="2"/>
        <v>0.1271186441</v>
      </c>
      <c r="J15" s="15">
        <v>151.0</v>
      </c>
      <c r="K15" s="16">
        <f t="shared" si="3"/>
        <v>0.1828087167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5">
        <v>39.0</v>
      </c>
      <c r="G16" s="16">
        <f t="shared" si="1"/>
        <v>0.06270096463</v>
      </c>
      <c r="H16" s="15">
        <v>83.0</v>
      </c>
      <c r="I16" s="16">
        <f t="shared" si="2"/>
        <v>0.1334405145</v>
      </c>
      <c r="J16" s="15">
        <v>135.0</v>
      </c>
      <c r="K16" s="16">
        <f t="shared" si="3"/>
        <v>0.2170418006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5">
        <v>62.0</v>
      </c>
      <c r="G17" s="16">
        <f t="shared" si="1"/>
        <v>0.08757062147</v>
      </c>
      <c r="H17" s="15">
        <v>110.0</v>
      </c>
      <c r="I17" s="16">
        <f t="shared" si="2"/>
        <v>0.1553672316</v>
      </c>
      <c r="J17" s="15">
        <v>151.0</v>
      </c>
      <c r="K17" s="16">
        <f t="shared" si="3"/>
        <v>0.2132768362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5">
        <v>27.0</v>
      </c>
      <c r="G18" s="16">
        <f t="shared" si="1"/>
        <v>0.04990757856</v>
      </c>
      <c r="H18" s="15">
        <v>53.0</v>
      </c>
      <c r="I18" s="16">
        <f t="shared" si="2"/>
        <v>0.09796672828</v>
      </c>
      <c r="J18" s="15">
        <v>92.0</v>
      </c>
      <c r="K18" s="16">
        <f t="shared" si="3"/>
        <v>0.1700554529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5">
        <v>72.0</v>
      </c>
      <c r="G19" s="16">
        <f t="shared" si="1"/>
        <v>0.0739979445</v>
      </c>
      <c r="H19" s="15">
        <v>153.0</v>
      </c>
      <c r="I19" s="16">
        <f t="shared" si="2"/>
        <v>0.1572456321</v>
      </c>
      <c r="J19" s="15">
        <v>202.0</v>
      </c>
      <c r="K19" s="16">
        <f t="shared" si="3"/>
        <v>0.2076053443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5">
        <v>59.0</v>
      </c>
      <c r="G20" s="16">
        <f t="shared" si="1"/>
        <v>0.0746835443</v>
      </c>
      <c r="H20" s="15">
        <v>115.0</v>
      </c>
      <c r="I20" s="16">
        <f t="shared" si="2"/>
        <v>0.1455696203</v>
      </c>
      <c r="J20" s="15">
        <v>165.0</v>
      </c>
      <c r="K20" s="16">
        <f t="shared" si="3"/>
        <v>0.2088607595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5">
        <v>70.0</v>
      </c>
      <c r="G21" s="16">
        <f t="shared" si="1"/>
        <v>0.07261410788</v>
      </c>
      <c r="H21" s="15">
        <v>145.0</v>
      </c>
      <c r="I21" s="16">
        <f t="shared" si="2"/>
        <v>0.1504149378</v>
      </c>
      <c r="J21" s="15">
        <v>213.0</v>
      </c>
      <c r="K21" s="16">
        <f t="shared" si="3"/>
        <v>0.2209543568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5">
        <v>64.0</v>
      </c>
      <c r="G22" s="16">
        <f t="shared" si="1"/>
        <v>0.07776427704</v>
      </c>
      <c r="H22" s="15">
        <v>114.0</v>
      </c>
      <c r="I22" s="16">
        <f t="shared" si="2"/>
        <v>0.1385176185</v>
      </c>
      <c r="J22" s="15">
        <v>158.0</v>
      </c>
      <c r="K22" s="16">
        <f t="shared" si="3"/>
        <v>0.1919805589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5">
        <v>57.0</v>
      </c>
      <c r="G23" s="16">
        <f t="shared" si="1"/>
        <v>0.06319290466</v>
      </c>
      <c r="H23" s="15">
        <v>120.0</v>
      </c>
      <c r="I23" s="16">
        <f t="shared" si="2"/>
        <v>0.133037694</v>
      </c>
      <c r="J23" s="15">
        <v>173.0</v>
      </c>
      <c r="K23" s="16">
        <f t="shared" si="3"/>
        <v>0.1917960089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5">
        <v>0.0</v>
      </c>
      <c r="D24" s="15">
        <v>0.0</v>
      </c>
      <c r="E24" s="15">
        <v>2.0</v>
      </c>
      <c r="F24" s="15">
        <v>0.0</v>
      </c>
      <c r="G24" s="16">
        <f t="shared" si="1"/>
        <v>0</v>
      </c>
      <c r="H24" s="15">
        <v>2.0</v>
      </c>
      <c r="I24" s="16">
        <f t="shared" si="2"/>
        <v>1</v>
      </c>
      <c r="J24" s="15">
        <v>2.0</v>
      </c>
      <c r="K24" s="16">
        <f t="shared" si="3"/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5">
        <v>86.0</v>
      </c>
      <c r="G25" s="16">
        <f t="shared" si="1"/>
        <v>0.07119205298</v>
      </c>
      <c r="H25" s="15">
        <v>222.0</v>
      </c>
      <c r="I25" s="16">
        <f t="shared" si="2"/>
        <v>0.1837748344</v>
      </c>
      <c r="J25" s="15">
        <v>289.0</v>
      </c>
      <c r="K25" s="16">
        <f t="shared" si="3"/>
        <v>0.2392384106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5">
        <v>60.0</v>
      </c>
      <c r="G26" s="16">
        <f t="shared" si="1"/>
        <v>0.06147540984</v>
      </c>
      <c r="H26" s="15">
        <v>124.0</v>
      </c>
      <c r="I26" s="16">
        <f t="shared" si="2"/>
        <v>0.1270491803</v>
      </c>
      <c r="J26" s="15">
        <v>185.0</v>
      </c>
      <c r="K26" s="16">
        <f t="shared" si="3"/>
        <v>0.1895491803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5">
        <v>61.0</v>
      </c>
      <c r="G27" s="16">
        <f t="shared" si="1"/>
        <v>0.06192893401</v>
      </c>
      <c r="H27" s="15">
        <v>139.0</v>
      </c>
      <c r="I27" s="16">
        <f t="shared" si="2"/>
        <v>0.1411167513</v>
      </c>
      <c r="J27" s="15">
        <v>220.0</v>
      </c>
      <c r="K27" s="16">
        <f t="shared" si="3"/>
        <v>0.2233502538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5">
        <v>63.0</v>
      </c>
      <c r="G28" s="16">
        <f t="shared" si="1"/>
        <v>0.06781485468</v>
      </c>
      <c r="H28" s="15">
        <v>145.0</v>
      </c>
      <c r="I28" s="16">
        <f t="shared" si="2"/>
        <v>0.1560818084</v>
      </c>
      <c r="J28" s="15">
        <v>210.0</v>
      </c>
      <c r="K28" s="16">
        <f t="shared" si="3"/>
        <v>0.2260495156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17" t="s">
        <v>14</v>
      </c>
      <c r="C29" s="18">
        <f t="shared" ref="C29:D29" si="4">SUM(C6:C28)</f>
        <v>9123</v>
      </c>
      <c r="D29" s="19">
        <f t="shared" si="4"/>
        <v>10114</v>
      </c>
      <c r="E29" s="19">
        <f>C29+D29</f>
        <v>19237</v>
      </c>
      <c r="F29" s="19">
        <f>SUM(F6:F28)</f>
        <v>1381</v>
      </c>
      <c r="G29" s="20">
        <f t="shared" si="1"/>
        <v>0.07178874045</v>
      </c>
      <c r="H29" s="19">
        <f>SUM(H6:H28)</f>
        <v>2892</v>
      </c>
      <c r="I29" s="20">
        <f t="shared" si="2"/>
        <v>0.1503352914</v>
      </c>
      <c r="J29" s="19">
        <f>SUM(J6:J28)</f>
        <v>4136</v>
      </c>
      <c r="K29" s="20">
        <f t="shared" si="3"/>
        <v>0.2150023392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AB5A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21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22" t="s">
        <v>15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22" t="s">
        <v>16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23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24" t="s">
        <v>4</v>
      </c>
      <c r="C5" s="24" t="s">
        <v>5</v>
      </c>
      <c r="D5" s="24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5">
        <v>67.0</v>
      </c>
      <c r="G6" s="16">
        <f t="shared" ref="G6:G29" si="1">F6/E6</f>
        <v>0.06921487603</v>
      </c>
      <c r="H6" s="15">
        <v>139.0</v>
      </c>
      <c r="I6" s="16">
        <f t="shared" ref="I6:I29" si="2">H6/E6</f>
        <v>0.1435950413</v>
      </c>
      <c r="J6" s="15">
        <v>213.0</v>
      </c>
      <c r="K6" s="16">
        <f t="shared" ref="K6:K29" si="3">J6/E6</f>
        <v>0.2200413223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5">
        <v>51.0</v>
      </c>
      <c r="G7" s="16">
        <f t="shared" si="1"/>
        <v>0.07906976744</v>
      </c>
      <c r="H7" s="15">
        <v>100.0</v>
      </c>
      <c r="I7" s="16">
        <f t="shared" si="2"/>
        <v>0.1550387597</v>
      </c>
      <c r="J7" s="15">
        <v>139.0</v>
      </c>
      <c r="K7" s="16">
        <f t="shared" si="3"/>
        <v>0.215503876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5">
        <v>70.0</v>
      </c>
      <c r="G8" s="16">
        <f t="shared" si="1"/>
        <v>0.07927519819</v>
      </c>
      <c r="H8" s="15">
        <v>137.0</v>
      </c>
      <c r="I8" s="16">
        <f t="shared" si="2"/>
        <v>0.1551528879</v>
      </c>
      <c r="J8" s="15">
        <v>198.0</v>
      </c>
      <c r="K8" s="16">
        <f t="shared" si="3"/>
        <v>0.2242355606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5">
        <v>87.0</v>
      </c>
      <c r="G9" s="16">
        <f t="shared" si="1"/>
        <v>0.08397683398</v>
      </c>
      <c r="H9" s="15">
        <v>154.0</v>
      </c>
      <c r="I9" s="16">
        <f t="shared" si="2"/>
        <v>0.1486486486</v>
      </c>
      <c r="J9" s="15">
        <v>209.0</v>
      </c>
      <c r="K9" s="16">
        <f t="shared" si="3"/>
        <v>0.2017374517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5">
        <v>50.0</v>
      </c>
      <c r="G10" s="16">
        <f t="shared" si="1"/>
        <v>0.05359056806</v>
      </c>
      <c r="H10" s="15">
        <v>141.0</v>
      </c>
      <c r="I10" s="16">
        <f t="shared" si="2"/>
        <v>0.1511254019</v>
      </c>
      <c r="J10" s="15">
        <v>200.0</v>
      </c>
      <c r="K10" s="16">
        <f t="shared" si="3"/>
        <v>0.2143622722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5">
        <v>81.0</v>
      </c>
      <c r="G11" s="16">
        <f t="shared" si="1"/>
        <v>0.09070548712</v>
      </c>
      <c r="H11" s="15">
        <v>155.0</v>
      </c>
      <c r="I11" s="16">
        <f t="shared" si="2"/>
        <v>0.1735722284</v>
      </c>
      <c r="J11" s="15">
        <v>215.0</v>
      </c>
      <c r="K11" s="16">
        <f t="shared" si="3"/>
        <v>0.2407614782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5">
        <v>43.0</v>
      </c>
      <c r="G12" s="16">
        <f t="shared" si="1"/>
        <v>0.05112960761</v>
      </c>
      <c r="H12" s="15">
        <v>104.0</v>
      </c>
      <c r="I12" s="16">
        <f t="shared" si="2"/>
        <v>0.1236623068</v>
      </c>
      <c r="J12" s="15">
        <v>156.0</v>
      </c>
      <c r="K12" s="16">
        <f t="shared" si="3"/>
        <v>0.1854934602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5">
        <v>105.0</v>
      </c>
      <c r="G13" s="16">
        <f t="shared" si="1"/>
        <v>0.09794776119</v>
      </c>
      <c r="H13" s="15">
        <v>214.0</v>
      </c>
      <c r="I13" s="16">
        <f t="shared" si="2"/>
        <v>0.1996268657</v>
      </c>
      <c r="J13" s="15">
        <v>285.0</v>
      </c>
      <c r="K13" s="16">
        <f t="shared" si="3"/>
        <v>0.265858209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5">
        <v>63.0</v>
      </c>
      <c r="G14" s="16">
        <f t="shared" si="1"/>
        <v>0.0876216968</v>
      </c>
      <c r="H14" s="15">
        <v>118.0</v>
      </c>
      <c r="I14" s="16">
        <f t="shared" si="2"/>
        <v>0.1641168289</v>
      </c>
      <c r="J14" s="15">
        <v>176.0</v>
      </c>
      <c r="K14" s="16">
        <f t="shared" si="3"/>
        <v>0.2447844228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5">
        <v>44.0</v>
      </c>
      <c r="G15" s="16">
        <f t="shared" si="1"/>
        <v>0.05326876513</v>
      </c>
      <c r="H15" s="15">
        <v>105.0</v>
      </c>
      <c r="I15" s="16">
        <f t="shared" si="2"/>
        <v>0.1271186441</v>
      </c>
      <c r="J15" s="15">
        <v>151.0</v>
      </c>
      <c r="K15" s="16">
        <f t="shared" si="3"/>
        <v>0.1828087167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5">
        <v>39.0</v>
      </c>
      <c r="G16" s="16">
        <f t="shared" si="1"/>
        <v>0.06270096463</v>
      </c>
      <c r="H16" s="15">
        <v>83.0</v>
      </c>
      <c r="I16" s="16">
        <f t="shared" si="2"/>
        <v>0.1334405145</v>
      </c>
      <c r="J16" s="15">
        <v>135.0</v>
      </c>
      <c r="K16" s="16">
        <f t="shared" si="3"/>
        <v>0.2170418006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5">
        <v>62.0</v>
      </c>
      <c r="G17" s="16">
        <f t="shared" si="1"/>
        <v>0.08757062147</v>
      </c>
      <c r="H17" s="15">
        <v>110.0</v>
      </c>
      <c r="I17" s="16">
        <f t="shared" si="2"/>
        <v>0.1553672316</v>
      </c>
      <c r="J17" s="15">
        <v>151.0</v>
      </c>
      <c r="K17" s="16">
        <f t="shared" si="3"/>
        <v>0.2132768362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5">
        <v>27.0</v>
      </c>
      <c r="G18" s="16">
        <f t="shared" si="1"/>
        <v>0.04990757856</v>
      </c>
      <c r="H18" s="15">
        <v>53.0</v>
      </c>
      <c r="I18" s="16">
        <f t="shared" si="2"/>
        <v>0.09796672828</v>
      </c>
      <c r="J18" s="15">
        <v>92.0</v>
      </c>
      <c r="K18" s="16">
        <f t="shared" si="3"/>
        <v>0.1700554529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5">
        <v>72.0</v>
      </c>
      <c r="G19" s="16">
        <f t="shared" si="1"/>
        <v>0.0739979445</v>
      </c>
      <c r="H19" s="15">
        <v>153.0</v>
      </c>
      <c r="I19" s="16">
        <f t="shared" si="2"/>
        <v>0.1572456321</v>
      </c>
      <c r="J19" s="15">
        <v>202.0</v>
      </c>
      <c r="K19" s="16">
        <f t="shared" si="3"/>
        <v>0.2076053443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5">
        <v>59.0</v>
      </c>
      <c r="G20" s="16">
        <f t="shared" si="1"/>
        <v>0.0746835443</v>
      </c>
      <c r="H20" s="15">
        <v>115.0</v>
      </c>
      <c r="I20" s="16">
        <f t="shared" si="2"/>
        <v>0.1455696203</v>
      </c>
      <c r="J20" s="15">
        <v>165.0</v>
      </c>
      <c r="K20" s="16">
        <f t="shared" si="3"/>
        <v>0.2088607595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5">
        <v>70.0</v>
      </c>
      <c r="G21" s="16">
        <f t="shared" si="1"/>
        <v>0.07261410788</v>
      </c>
      <c r="H21" s="15">
        <v>145.0</v>
      </c>
      <c r="I21" s="16">
        <f t="shared" si="2"/>
        <v>0.1504149378</v>
      </c>
      <c r="J21" s="15">
        <v>213.0</v>
      </c>
      <c r="K21" s="16">
        <f t="shared" si="3"/>
        <v>0.2209543568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5">
        <v>64.0</v>
      </c>
      <c r="G22" s="16">
        <f t="shared" si="1"/>
        <v>0.07776427704</v>
      </c>
      <c r="H22" s="15">
        <v>114.0</v>
      </c>
      <c r="I22" s="16">
        <f t="shared" si="2"/>
        <v>0.1385176185</v>
      </c>
      <c r="J22" s="15">
        <v>158.0</v>
      </c>
      <c r="K22" s="16">
        <f t="shared" si="3"/>
        <v>0.1919805589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5">
        <v>57.0</v>
      </c>
      <c r="G23" s="16">
        <f t="shared" si="1"/>
        <v>0.06319290466</v>
      </c>
      <c r="H23" s="15">
        <v>120.0</v>
      </c>
      <c r="I23" s="16">
        <f t="shared" si="2"/>
        <v>0.133037694</v>
      </c>
      <c r="J23" s="15">
        <v>173.0</v>
      </c>
      <c r="K23" s="16">
        <f t="shared" si="3"/>
        <v>0.1917960089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5">
        <v>0.0</v>
      </c>
      <c r="D24" s="15">
        <v>0.0</v>
      </c>
      <c r="E24" s="15">
        <v>2.0</v>
      </c>
      <c r="F24" s="15">
        <v>0.0</v>
      </c>
      <c r="G24" s="16">
        <f t="shared" si="1"/>
        <v>0</v>
      </c>
      <c r="H24" s="15">
        <v>2.0</v>
      </c>
      <c r="I24" s="16">
        <f t="shared" si="2"/>
        <v>1</v>
      </c>
      <c r="J24" s="15">
        <v>2.0</v>
      </c>
      <c r="K24" s="16">
        <f t="shared" si="3"/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5">
        <v>86.0</v>
      </c>
      <c r="G25" s="16">
        <f t="shared" si="1"/>
        <v>0.07119205298</v>
      </c>
      <c r="H25" s="15">
        <v>222.0</v>
      </c>
      <c r="I25" s="16">
        <f t="shared" si="2"/>
        <v>0.1837748344</v>
      </c>
      <c r="J25" s="15">
        <v>289.0</v>
      </c>
      <c r="K25" s="16">
        <f t="shared" si="3"/>
        <v>0.2392384106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5">
        <v>60.0</v>
      </c>
      <c r="G26" s="16">
        <f t="shared" si="1"/>
        <v>0.06147540984</v>
      </c>
      <c r="H26" s="15">
        <v>124.0</v>
      </c>
      <c r="I26" s="16">
        <f t="shared" si="2"/>
        <v>0.1270491803</v>
      </c>
      <c r="J26" s="15">
        <v>185.0</v>
      </c>
      <c r="K26" s="16">
        <f t="shared" si="3"/>
        <v>0.1895491803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5">
        <v>61.0</v>
      </c>
      <c r="G27" s="16">
        <f t="shared" si="1"/>
        <v>0.06192893401</v>
      </c>
      <c r="H27" s="15">
        <v>139.0</v>
      </c>
      <c r="I27" s="16">
        <f t="shared" si="2"/>
        <v>0.1411167513</v>
      </c>
      <c r="J27" s="15">
        <v>220.0</v>
      </c>
      <c r="K27" s="16">
        <f t="shared" si="3"/>
        <v>0.2233502538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5">
        <v>63.0</v>
      </c>
      <c r="G28" s="16">
        <f t="shared" si="1"/>
        <v>0.06781485468</v>
      </c>
      <c r="H28" s="15">
        <v>145.0</v>
      </c>
      <c r="I28" s="16">
        <f t="shared" si="2"/>
        <v>0.1560818084</v>
      </c>
      <c r="J28" s="15">
        <v>210.0</v>
      </c>
      <c r="K28" s="16">
        <f t="shared" si="3"/>
        <v>0.2260495156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26" t="s">
        <v>14</v>
      </c>
      <c r="C29" s="27">
        <f t="shared" ref="C29:D29" si="4">SUM(C6:C28)</f>
        <v>9123</v>
      </c>
      <c r="D29" s="28">
        <f t="shared" si="4"/>
        <v>10114</v>
      </c>
      <c r="E29" s="28">
        <f>C29+D29</f>
        <v>19237</v>
      </c>
      <c r="F29" s="28">
        <f>SUM(F6:F28)</f>
        <v>1381</v>
      </c>
      <c r="G29" s="29">
        <f t="shared" si="1"/>
        <v>0.07178874045</v>
      </c>
      <c r="H29" s="28">
        <f>SUM(H6:H28)</f>
        <v>2892</v>
      </c>
      <c r="I29" s="29">
        <f t="shared" si="2"/>
        <v>0.1503352914</v>
      </c>
      <c r="J29" s="28">
        <f>SUM(J6:J28)</f>
        <v>4137</v>
      </c>
      <c r="K29" s="29">
        <f t="shared" si="3"/>
        <v>0.2150543224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BB2B4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30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31" t="s">
        <v>17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31" t="s">
        <v>18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32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33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34" t="s">
        <v>11</v>
      </c>
      <c r="J5" s="34" t="s">
        <v>12</v>
      </c>
      <c r="K5" s="34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5">
        <v>67.0</v>
      </c>
      <c r="G6" s="16">
        <f t="shared" ref="G6:G29" si="1">F6/E6</f>
        <v>0.06921487603</v>
      </c>
      <c r="H6" s="15">
        <v>139.0</v>
      </c>
      <c r="I6" s="16">
        <f t="shared" ref="I6:I29" si="2">H6/E6</f>
        <v>0.1435950413</v>
      </c>
      <c r="J6" s="15">
        <v>213.0</v>
      </c>
      <c r="K6" s="16">
        <f t="shared" ref="K6:K29" si="3">J6/E6</f>
        <v>0.2200413223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5">
        <v>51.0</v>
      </c>
      <c r="G7" s="16">
        <f t="shared" si="1"/>
        <v>0.07906976744</v>
      </c>
      <c r="H7" s="15">
        <v>100.0</v>
      </c>
      <c r="I7" s="16">
        <f t="shared" si="2"/>
        <v>0.1550387597</v>
      </c>
      <c r="J7" s="15">
        <v>139.0</v>
      </c>
      <c r="K7" s="16">
        <f t="shared" si="3"/>
        <v>0.215503876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5">
        <v>70.0</v>
      </c>
      <c r="G8" s="16">
        <f t="shared" si="1"/>
        <v>0.07927519819</v>
      </c>
      <c r="H8" s="15">
        <v>137.0</v>
      </c>
      <c r="I8" s="16">
        <f t="shared" si="2"/>
        <v>0.1551528879</v>
      </c>
      <c r="J8" s="15">
        <v>198.0</v>
      </c>
      <c r="K8" s="16">
        <f t="shared" si="3"/>
        <v>0.2242355606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5">
        <v>87.0</v>
      </c>
      <c r="G9" s="16">
        <f t="shared" si="1"/>
        <v>0.08397683398</v>
      </c>
      <c r="H9" s="15">
        <v>154.0</v>
      </c>
      <c r="I9" s="16">
        <f t="shared" si="2"/>
        <v>0.1486486486</v>
      </c>
      <c r="J9" s="15">
        <v>209.0</v>
      </c>
      <c r="K9" s="16">
        <f t="shared" si="3"/>
        <v>0.2017374517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5">
        <v>50.0</v>
      </c>
      <c r="G10" s="16">
        <f t="shared" si="1"/>
        <v>0.05359056806</v>
      </c>
      <c r="H10" s="15">
        <v>141.0</v>
      </c>
      <c r="I10" s="16">
        <f t="shared" si="2"/>
        <v>0.1511254019</v>
      </c>
      <c r="J10" s="15">
        <v>200.0</v>
      </c>
      <c r="K10" s="16">
        <f t="shared" si="3"/>
        <v>0.2143622722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5">
        <v>81.0</v>
      </c>
      <c r="G11" s="16">
        <f t="shared" si="1"/>
        <v>0.09070548712</v>
      </c>
      <c r="H11" s="15">
        <v>155.0</v>
      </c>
      <c r="I11" s="16">
        <f t="shared" si="2"/>
        <v>0.1735722284</v>
      </c>
      <c r="J11" s="15">
        <v>215.0</v>
      </c>
      <c r="K11" s="16">
        <f t="shared" si="3"/>
        <v>0.2407614782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5">
        <v>43.0</v>
      </c>
      <c r="G12" s="16">
        <f t="shared" si="1"/>
        <v>0.05112960761</v>
      </c>
      <c r="H12" s="15">
        <v>104.0</v>
      </c>
      <c r="I12" s="16">
        <f t="shared" si="2"/>
        <v>0.1236623068</v>
      </c>
      <c r="J12" s="15">
        <v>156.0</v>
      </c>
      <c r="K12" s="16">
        <f t="shared" si="3"/>
        <v>0.1854934602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5">
        <v>105.0</v>
      </c>
      <c r="G13" s="16">
        <f t="shared" si="1"/>
        <v>0.09794776119</v>
      </c>
      <c r="H13" s="15">
        <v>214.0</v>
      </c>
      <c r="I13" s="16">
        <f t="shared" si="2"/>
        <v>0.1996268657</v>
      </c>
      <c r="J13" s="15">
        <v>285.0</v>
      </c>
      <c r="K13" s="16">
        <f t="shared" si="3"/>
        <v>0.265858209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5">
        <v>63.0</v>
      </c>
      <c r="G14" s="16">
        <f t="shared" si="1"/>
        <v>0.0876216968</v>
      </c>
      <c r="H14" s="15">
        <v>118.0</v>
      </c>
      <c r="I14" s="16">
        <f t="shared" si="2"/>
        <v>0.1641168289</v>
      </c>
      <c r="J14" s="15">
        <v>176.0</v>
      </c>
      <c r="K14" s="16">
        <f t="shared" si="3"/>
        <v>0.2447844228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5">
        <v>44.0</v>
      </c>
      <c r="G15" s="16">
        <f t="shared" si="1"/>
        <v>0.05326876513</v>
      </c>
      <c r="H15" s="15">
        <v>105.0</v>
      </c>
      <c r="I15" s="16">
        <f t="shared" si="2"/>
        <v>0.1271186441</v>
      </c>
      <c r="J15" s="15">
        <v>151.0</v>
      </c>
      <c r="K15" s="16">
        <f t="shared" si="3"/>
        <v>0.1828087167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5">
        <v>39.0</v>
      </c>
      <c r="G16" s="16">
        <f t="shared" si="1"/>
        <v>0.06270096463</v>
      </c>
      <c r="H16" s="15">
        <v>83.0</v>
      </c>
      <c r="I16" s="16">
        <f t="shared" si="2"/>
        <v>0.1334405145</v>
      </c>
      <c r="J16" s="15">
        <v>135.0</v>
      </c>
      <c r="K16" s="16">
        <f t="shared" si="3"/>
        <v>0.2170418006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5">
        <v>62.0</v>
      </c>
      <c r="G17" s="16">
        <f t="shared" si="1"/>
        <v>0.08757062147</v>
      </c>
      <c r="H17" s="15">
        <v>110.0</v>
      </c>
      <c r="I17" s="16">
        <f t="shared" si="2"/>
        <v>0.1553672316</v>
      </c>
      <c r="J17" s="15">
        <v>151.0</v>
      </c>
      <c r="K17" s="16">
        <f t="shared" si="3"/>
        <v>0.2132768362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5">
        <v>27.0</v>
      </c>
      <c r="G18" s="16">
        <f t="shared" si="1"/>
        <v>0.04990757856</v>
      </c>
      <c r="H18" s="15">
        <v>53.0</v>
      </c>
      <c r="I18" s="16">
        <f t="shared" si="2"/>
        <v>0.09796672828</v>
      </c>
      <c r="J18" s="15">
        <v>92.0</v>
      </c>
      <c r="K18" s="16">
        <f t="shared" si="3"/>
        <v>0.1700554529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5">
        <v>72.0</v>
      </c>
      <c r="G19" s="16">
        <f t="shared" si="1"/>
        <v>0.0739979445</v>
      </c>
      <c r="H19" s="15">
        <v>153.0</v>
      </c>
      <c r="I19" s="16">
        <f t="shared" si="2"/>
        <v>0.1572456321</v>
      </c>
      <c r="J19" s="15">
        <v>202.0</v>
      </c>
      <c r="K19" s="16">
        <f t="shared" si="3"/>
        <v>0.2076053443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5">
        <v>59.0</v>
      </c>
      <c r="G20" s="16">
        <f t="shared" si="1"/>
        <v>0.0746835443</v>
      </c>
      <c r="H20" s="15">
        <v>115.0</v>
      </c>
      <c r="I20" s="16">
        <f t="shared" si="2"/>
        <v>0.1455696203</v>
      </c>
      <c r="J20" s="15">
        <v>165.0</v>
      </c>
      <c r="K20" s="16">
        <f t="shared" si="3"/>
        <v>0.2088607595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5">
        <v>70.0</v>
      </c>
      <c r="G21" s="16">
        <f t="shared" si="1"/>
        <v>0.07261410788</v>
      </c>
      <c r="H21" s="15">
        <v>146.0</v>
      </c>
      <c r="I21" s="16">
        <f t="shared" si="2"/>
        <v>0.1514522822</v>
      </c>
      <c r="J21" s="15">
        <v>214.0</v>
      </c>
      <c r="K21" s="16">
        <f t="shared" si="3"/>
        <v>0.2219917012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5">
        <v>64.0</v>
      </c>
      <c r="G22" s="16">
        <f t="shared" si="1"/>
        <v>0.07776427704</v>
      </c>
      <c r="H22" s="15">
        <v>114.0</v>
      </c>
      <c r="I22" s="16">
        <f t="shared" si="2"/>
        <v>0.1385176185</v>
      </c>
      <c r="J22" s="15">
        <v>158.0</v>
      </c>
      <c r="K22" s="16">
        <f t="shared" si="3"/>
        <v>0.1919805589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5">
        <v>57.0</v>
      </c>
      <c r="G23" s="16">
        <f t="shared" si="1"/>
        <v>0.06319290466</v>
      </c>
      <c r="H23" s="15">
        <v>120.0</v>
      </c>
      <c r="I23" s="16">
        <f t="shared" si="2"/>
        <v>0.133037694</v>
      </c>
      <c r="J23" s="15">
        <v>173.0</v>
      </c>
      <c r="K23" s="16">
        <f t="shared" si="3"/>
        <v>0.1917960089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5">
        <v>0.0</v>
      </c>
      <c r="D24" s="15">
        <v>0.0</v>
      </c>
      <c r="E24" s="15">
        <v>2.0</v>
      </c>
      <c r="F24" s="15">
        <v>0.0</v>
      </c>
      <c r="G24" s="16">
        <f t="shared" si="1"/>
        <v>0</v>
      </c>
      <c r="H24" s="15">
        <v>2.0</v>
      </c>
      <c r="I24" s="16">
        <f t="shared" si="2"/>
        <v>1</v>
      </c>
      <c r="J24" s="15">
        <v>2.0</v>
      </c>
      <c r="K24" s="16">
        <f t="shared" si="3"/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5">
        <v>86.0</v>
      </c>
      <c r="G25" s="16">
        <f t="shared" si="1"/>
        <v>0.07119205298</v>
      </c>
      <c r="H25" s="15">
        <v>222.0</v>
      </c>
      <c r="I25" s="16">
        <f t="shared" si="2"/>
        <v>0.1837748344</v>
      </c>
      <c r="J25" s="15">
        <v>289.0</v>
      </c>
      <c r="K25" s="16">
        <f t="shared" si="3"/>
        <v>0.2392384106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5">
        <v>60.0</v>
      </c>
      <c r="G26" s="16">
        <f t="shared" si="1"/>
        <v>0.06147540984</v>
      </c>
      <c r="H26" s="15">
        <v>124.0</v>
      </c>
      <c r="I26" s="16">
        <f t="shared" si="2"/>
        <v>0.1270491803</v>
      </c>
      <c r="J26" s="15">
        <v>185.0</v>
      </c>
      <c r="K26" s="16">
        <f t="shared" si="3"/>
        <v>0.1895491803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5">
        <v>61.0</v>
      </c>
      <c r="G27" s="16">
        <f t="shared" si="1"/>
        <v>0.06192893401</v>
      </c>
      <c r="H27" s="15">
        <v>139.0</v>
      </c>
      <c r="I27" s="16">
        <f t="shared" si="2"/>
        <v>0.1411167513</v>
      </c>
      <c r="J27" s="15">
        <v>220.0</v>
      </c>
      <c r="K27" s="16">
        <f t="shared" si="3"/>
        <v>0.2233502538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5">
        <v>63.0</v>
      </c>
      <c r="G28" s="16">
        <f t="shared" si="1"/>
        <v>0.06781485468</v>
      </c>
      <c r="H28" s="15">
        <v>145.0</v>
      </c>
      <c r="I28" s="16">
        <f t="shared" si="2"/>
        <v>0.1560818084</v>
      </c>
      <c r="J28" s="15">
        <v>210.0</v>
      </c>
      <c r="K28" s="16">
        <f t="shared" si="3"/>
        <v>0.2260495156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35" t="s">
        <v>14</v>
      </c>
      <c r="C29" s="36">
        <f t="shared" ref="C29:D29" si="4">SUM(C6:C28)</f>
        <v>9123</v>
      </c>
      <c r="D29" s="37">
        <f t="shared" si="4"/>
        <v>10114</v>
      </c>
      <c r="E29" s="37">
        <f>C29+D29</f>
        <v>19237</v>
      </c>
      <c r="F29" s="37">
        <f>SUM(F6:F28)</f>
        <v>1381</v>
      </c>
      <c r="G29" s="38">
        <f t="shared" si="1"/>
        <v>0.07178874045</v>
      </c>
      <c r="H29" s="37">
        <f>SUM(H6:H28)</f>
        <v>2893</v>
      </c>
      <c r="I29" s="38">
        <f t="shared" si="2"/>
        <v>0.1503872745</v>
      </c>
      <c r="J29" s="37">
        <f>SUM(J6:J28)</f>
        <v>4138</v>
      </c>
      <c r="K29" s="38">
        <f t="shared" si="3"/>
        <v>0.2151063056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477C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39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40" t="s">
        <v>19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40" t="s">
        <v>20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41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42" t="s">
        <v>4</v>
      </c>
      <c r="C5" s="42" t="s">
        <v>5</v>
      </c>
      <c r="D5" s="42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43" t="s">
        <v>11</v>
      </c>
      <c r="J5" s="43" t="s">
        <v>12</v>
      </c>
      <c r="K5" s="43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5">
        <v>67.0</v>
      </c>
      <c r="G6" s="16">
        <f t="shared" ref="G6:G29" si="1">F6/E6</f>
        <v>0.06921487603</v>
      </c>
      <c r="H6" s="15">
        <v>139.0</v>
      </c>
      <c r="I6" s="16">
        <f t="shared" ref="I6:I29" si="2">H6/E6</f>
        <v>0.1435950413</v>
      </c>
      <c r="J6" s="15">
        <v>212.0</v>
      </c>
      <c r="K6" s="16">
        <f t="shared" ref="K6:K29" si="3">J6/E6</f>
        <v>0.2190082645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5">
        <v>51.0</v>
      </c>
      <c r="G7" s="16">
        <f t="shared" si="1"/>
        <v>0.07906976744</v>
      </c>
      <c r="H7" s="15">
        <v>100.0</v>
      </c>
      <c r="I7" s="16">
        <f t="shared" si="2"/>
        <v>0.1550387597</v>
      </c>
      <c r="J7" s="15">
        <v>139.0</v>
      </c>
      <c r="K7" s="16">
        <f t="shared" si="3"/>
        <v>0.215503876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5">
        <v>70.0</v>
      </c>
      <c r="G8" s="16">
        <f t="shared" si="1"/>
        <v>0.07927519819</v>
      </c>
      <c r="H8" s="15">
        <v>137.0</v>
      </c>
      <c r="I8" s="16">
        <f t="shared" si="2"/>
        <v>0.1551528879</v>
      </c>
      <c r="J8" s="15">
        <v>198.0</v>
      </c>
      <c r="K8" s="16">
        <f t="shared" si="3"/>
        <v>0.2242355606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5">
        <v>87.0</v>
      </c>
      <c r="G9" s="16">
        <f t="shared" si="1"/>
        <v>0.08397683398</v>
      </c>
      <c r="H9" s="15">
        <v>154.0</v>
      </c>
      <c r="I9" s="16">
        <f t="shared" si="2"/>
        <v>0.1486486486</v>
      </c>
      <c r="J9" s="15">
        <v>209.0</v>
      </c>
      <c r="K9" s="16">
        <f t="shared" si="3"/>
        <v>0.2017374517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5">
        <v>50.0</v>
      </c>
      <c r="G10" s="16">
        <f t="shared" si="1"/>
        <v>0.05359056806</v>
      </c>
      <c r="H10" s="15">
        <v>141.0</v>
      </c>
      <c r="I10" s="16">
        <f t="shared" si="2"/>
        <v>0.1511254019</v>
      </c>
      <c r="J10" s="15">
        <v>200.0</v>
      </c>
      <c r="K10" s="16">
        <f t="shared" si="3"/>
        <v>0.2143622722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5">
        <v>81.0</v>
      </c>
      <c r="G11" s="16">
        <f t="shared" si="1"/>
        <v>0.09070548712</v>
      </c>
      <c r="H11" s="15">
        <v>155.0</v>
      </c>
      <c r="I11" s="16">
        <f t="shared" si="2"/>
        <v>0.1735722284</v>
      </c>
      <c r="J11" s="15">
        <v>215.0</v>
      </c>
      <c r="K11" s="16">
        <f t="shared" si="3"/>
        <v>0.2407614782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5">
        <v>44.0</v>
      </c>
      <c r="G12" s="16">
        <f t="shared" si="1"/>
        <v>0.05231866825</v>
      </c>
      <c r="H12" s="15">
        <v>105.0</v>
      </c>
      <c r="I12" s="16">
        <f t="shared" si="2"/>
        <v>0.1248513674</v>
      </c>
      <c r="J12" s="15">
        <v>157.0</v>
      </c>
      <c r="K12" s="16">
        <f t="shared" si="3"/>
        <v>0.1866825208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5">
        <v>105.0</v>
      </c>
      <c r="G13" s="16">
        <f t="shared" si="1"/>
        <v>0.09794776119</v>
      </c>
      <c r="H13" s="15">
        <v>214.0</v>
      </c>
      <c r="I13" s="16">
        <f t="shared" si="2"/>
        <v>0.1996268657</v>
      </c>
      <c r="J13" s="15">
        <v>285.0</v>
      </c>
      <c r="K13" s="16">
        <f t="shared" si="3"/>
        <v>0.265858209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5">
        <v>63.0</v>
      </c>
      <c r="G14" s="16">
        <f t="shared" si="1"/>
        <v>0.0876216968</v>
      </c>
      <c r="H14" s="15">
        <v>118.0</v>
      </c>
      <c r="I14" s="16">
        <f t="shared" si="2"/>
        <v>0.1641168289</v>
      </c>
      <c r="J14" s="15">
        <v>176.0</v>
      </c>
      <c r="K14" s="16">
        <f t="shared" si="3"/>
        <v>0.2447844228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5">
        <v>45.0</v>
      </c>
      <c r="G15" s="16">
        <f t="shared" si="1"/>
        <v>0.05447941889</v>
      </c>
      <c r="H15" s="15">
        <v>106.0</v>
      </c>
      <c r="I15" s="16">
        <f t="shared" si="2"/>
        <v>0.1283292978</v>
      </c>
      <c r="J15" s="15">
        <v>152.0</v>
      </c>
      <c r="K15" s="16">
        <f t="shared" si="3"/>
        <v>0.1840193705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5">
        <v>38.0</v>
      </c>
      <c r="G16" s="16">
        <f t="shared" si="1"/>
        <v>0.06109324759</v>
      </c>
      <c r="H16" s="15">
        <v>82.0</v>
      </c>
      <c r="I16" s="16">
        <f t="shared" si="2"/>
        <v>0.1318327974</v>
      </c>
      <c r="J16" s="15">
        <v>134.0</v>
      </c>
      <c r="K16" s="16">
        <f t="shared" si="3"/>
        <v>0.2154340836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5">
        <v>62.0</v>
      </c>
      <c r="G17" s="16">
        <f t="shared" si="1"/>
        <v>0.08757062147</v>
      </c>
      <c r="H17" s="15">
        <v>110.0</v>
      </c>
      <c r="I17" s="16">
        <f t="shared" si="2"/>
        <v>0.1553672316</v>
      </c>
      <c r="J17" s="15">
        <v>151.0</v>
      </c>
      <c r="K17" s="16">
        <f t="shared" si="3"/>
        <v>0.2132768362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5">
        <v>27.0</v>
      </c>
      <c r="G18" s="16">
        <f t="shared" si="1"/>
        <v>0.04990757856</v>
      </c>
      <c r="H18" s="15">
        <v>53.0</v>
      </c>
      <c r="I18" s="16">
        <f t="shared" si="2"/>
        <v>0.09796672828</v>
      </c>
      <c r="J18" s="15">
        <v>92.0</v>
      </c>
      <c r="K18" s="16">
        <f t="shared" si="3"/>
        <v>0.1700554529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5">
        <v>72.0</v>
      </c>
      <c r="G19" s="16">
        <f t="shared" si="1"/>
        <v>0.0739979445</v>
      </c>
      <c r="H19" s="15">
        <v>153.0</v>
      </c>
      <c r="I19" s="16">
        <f t="shared" si="2"/>
        <v>0.1572456321</v>
      </c>
      <c r="J19" s="15">
        <v>202.0</v>
      </c>
      <c r="K19" s="16">
        <f t="shared" si="3"/>
        <v>0.2076053443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5">
        <v>59.0</v>
      </c>
      <c r="G20" s="16">
        <f t="shared" si="1"/>
        <v>0.0746835443</v>
      </c>
      <c r="H20" s="15">
        <v>115.0</v>
      </c>
      <c r="I20" s="16">
        <f t="shared" si="2"/>
        <v>0.1455696203</v>
      </c>
      <c r="J20" s="15">
        <v>165.0</v>
      </c>
      <c r="K20" s="16">
        <f t="shared" si="3"/>
        <v>0.2088607595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5">
        <v>70.0</v>
      </c>
      <c r="G21" s="16">
        <f t="shared" si="1"/>
        <v>0.07261410788</v>
      </c>
      <c r="H21" s="15">
        <v>145.0</v>
      </c>
      <c r="I21" s="16">
        <f t="shared" si="2"/>
        <v>0.1504149378</v>
      </c>
      <c r="J21" s="15">
        <v>213.0</v>
      </c>
      <c r="K21" s="16">
        <f t="shared" si="3"/>
        <v>0.2209543568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5">
        <v>64.0</v>
      </c>
      <c r="G22" s="16">
        <f t="shared" si="1"/>
        <v>0.07776427704</v>
      </c>
      <c r="H22" s="15">
        <v>114.0</v>
      </c>
      <c r="I22" s="16">
        <f t="shared" si="2"/>
        <v>0.1385176185</v>
      </c>
      <c r="J22" s="15">
        <v>158.0</v>
      </c>
      <c r="K22" s="16">
        <f t="shared" si="3"/>
        <v>0.1919805589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5">
        <v>57.0</v>
      </c>
      <c r="G23" s="16">
        <f t="shared" si="1"/>
        <v>0.06319290466</v>
      </c>
      <c r="H23" s="15">
        <v>120.0</v>
      </c>
      <c r="I23" s="16">
        <f t="shared" si="2"/>
        <v>0.133037694</v>
      </c>
      <c r="J23" s="15">
        <v>173.0</v>
      </c>
      <c r="K23" s="16">
        <f t="shared" si="3"/>
        <v>0.1917960089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5">
        <v>0.0</v>
      </c>
      <c r="D24" s="15">
        <v>0.0</v>
      </c>
      <c r="E24" s="15">
        <v>2.0</v>
      </c>
      <c r="F24" s="15">
        <v>0.0</v>
      </c>
      <c r="G24" s="16">
        <f t="shared" si="1"/>
        <v>0</v>
      </c>
      <c r="H24" s="15">
        <v>2.0</v>
      </c>
      <c r="I24" s="16">
        <f t="shared" si="2"/>
        <v>1</v>
      </c>
      <c r="J24" s="15">
        <v>2.0</v>
      </c>
      <c r="K24" s="16">
        <f t="shared" si="3"/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5">
        <v>86.0</v>
      </c>
      <c r="G25" s="16">
        <f t="shared" si="1"/>
        <v>0.07119205298</v>
      </c>
      <c r="H25" s="15">
        <v>222.0</v>
      </c>
      <c r="I25" s="16">
        <f t="shared" si="2"/>
        <v>0.1837748344</v>
      </c>
      <c r="J25" s="15">
        <v>289.0</v>
      </c>
      <c r="K25" s="16">
        <f t="shared" si="3"/>
        <v>0.2392384106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5">
        <v>60.0</v>
      </c>
      <c r="G26" s="16">
        <f t="shared" si="1"/>
        <v>0.06147540984</v>
      </c>
      <c r="H26" s="15">
        <v>124.0</v>
      </c>
      <c r="I26" s="16">
        <f t="shared" si="2"/>
        <v>0.1270491803</v>
      </c>
      <c r="J26" s="15">
        <v>185.0</v>
      </c>
      <c r="K26" s="16">
        <f t="shared" si="3"/>
        <v>0.1895491803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5">
        <v>61.0</v>
      </c>
      <c r="G27" s="16">
        <f t="shared" si="1"/>
        <v>0.06192893401</v>
      </c>
      <c r="H27" s="15">
        <v>139.0</v>
      </c>
      <c r="I27" s="16">
        <f t="shared" si="2"/>
        <v>0.1411167513</v>
      </c>
      <c r="J27" s="15">
        <v>220.0</v>
      </c>
      <c r="K27" s="16">
        <f t="shared" si="3"/>
        <v>0.2233502538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5">
        <v>63.0</v>
      </c>
      <c r="G28" s="16">
        <f t="shared" si="1"/>
        <v>0.06781485468</v>
      </c>
      <c r="H28" s="15">
        <v>145.0</v>
      </c>
      <c r="I28" s="16">
        <f t="shared" si="2"/>
        <v>0.1560818084</v>
      </c>
      <c r="J28" s="15">
        <v>210.0</v>
      </c>
      <c r="K28" s="16">
        <f t="shared" si="3"/>
        <v>0.2260495156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44" t="s">
        <v>14</v>
      </c>
      <c r="C29" s="45">
        <f t="shared" ref="C29:D29" si="4">SUM(C6:C28)</f>
        <v>9123</v>
      </c>
      <c r="D29" s="46">
        <f t="shared" si="4"/>
        <v>10114</v>
      </c>
      <c r="E29" s="46">
        <f>C29+D29</f>
        <v>19237</v>
      </c>
      <c r="F29" s="46">
        <f>SUM(F6:F28)</f>
        <v>1382</v>
      </c>
      <c r="G29" s="47">
        <f t="shared" si="1"/>
        <v>0.07184072361</v>
      </c>
      <c r="H29" s="46">
        <f>SUM(H6:H28)</f>
        <v>2893</v>
      </c>
      <c r="I29" s="47">
        <f t="shared" si="2"/>
        <v>0.1503872745</v>
      </c>
      <c r="J29" s="46">
        <f>SUM(J6:J28)</f>
        <v>4137</v>
      </c>
      <c r="K29" s="47">
        <f t="shared" si="3"/>
        <v>0.2150543224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10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48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49" t="s">
        <v>21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49" t="s">
        <v>22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50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51" t="s">
        <v>4</v>
      </c>
      <c r="C5" s="51" t="s">
        <v>5</v>
      </c>
      <c r="D5" s="51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52" t="s">
        <v>11</v>
      </c>
      <c r="J5" s="52" t="s">
        <v>12</v>
      </c>
      <c r="K5" s="52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5">
        <v>68.0</v>
      </c>
      <c r="G6" s="16">
        <f t="shared" ref="G6:G29" si="1">F6/E6</f>
        <v>0.07024793388</v>
      </c>
      <c r="H6" s="15">
        <v>140.0</v>
      </c>
      <c r="I6" s="16">
        <f t="shared" ref="I6:I29" si="2">H6/E6</f>
        <v>0.1446280992</v>
      </c>
      <c r="J6" s="15">
        <v>213.0</v>
      </c>
      <c r="K6" s="16">
        <f t="shared" ref="K6:K29" si="3">J6/E6</f>
        <v>0.2200413223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5">
        <v>51.0</v>
      </c>
      <c r="G7" s="16">
        <f t="shared" si="1"/>
        <v>0.07906976744</v>
      </c>
      <c r="H7" s="15">
        <v>100.0</v>
      </c>
      <c r="I7" s="16">
        <f t="shared" si="2"/>
        <v>0.1550387597</v>
      </c>
      <c r="J7" s="15">
        <v>139.0</v>
      </c>
      <c r="K7" s="16">
        <f t="shared" si="3"/>
        <v>0.215503876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5">
        <v>70.0</v>
      </c>
      <c r="G8" s="16">
        <f t="shared" si="1"/>
        <v>0.07927519819</v>
      </c>
      <c r="H8" s="15">
        <v>137.0</v>
      </c>
      <c r="I8" s="16">
        <f t="shared" si="2"/>
        <v>0.1551528879</v>
      </c>
      <c r="J8" s="15">
        <v>197.0</v>
      </c>
      <c r="K8" s="16">
        <f t="shared" si="3"/>
        <v>0.2231030578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5">
        <v>87.0</v>
      </c>
      <c r="G9" s="16">
        <f t="shared" si="1"/>
        <v>0.08397683398</v>
      </c>
      <c r="H9" s="15">
        <v>154.0</v>
      </c>
      <c r="I9" s="16">
        <f t="shared" si="2"/>
        <v>0.1486486486</v>
      </c>
      <c r="J9" s="15">
        <v>209.0</v>
      </c>
      <c r="K9" s="16">
        <f t="shared" si="3"/>
        <v>0.2017374517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5">
        <v>50.0</v>
      </c>
      <c r="G10" s="16">
        <f t="shared" si="1"/>
        <v>0.05359056806</v>
      </c>
      <c r="H10" s="15">
        <v>141.0</v>
      </c>
      <c r="I10" s="16">
        <f t="shared" si="2"/>
        <v>0.1511254019</v>
      </c>
      <c r="J10" s="15">
        <v>200.0</v>
      </c>
      <c r="K10" s="16">
        <f t="shared" si="3"/>
        <v>0.2143622722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5">
        <v>81.0</v>
      </c>
      <c r="G11" s="16">
        <f t="shared" si="1"/>
        <v>0.09070548712</v>
      </c>
      <c r="H11" s="15">
        <v>155.0</v>
      </c>
      <c r="I11" s="16">
        <f t="shared" si="2"/>
        <v>0.1735722284</v>
      </c>
      <c r="J11" s="15">
        <v>215.0</v>
      </c>
      <c r="K11" s="16">
        <f t="shared" si="3"/>
        <v>0.2407614782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5">
        <v>44.0</v>
      </c>
      <c r="G12" s="16">
        <f t="shared" si="1"/>
        <v>0.05231866825</v>
      </c>
      <c r="H12" s="15">
        <v>105.0</v>
      </c>
      <c r="I12" s="16">
        <f t="shared" si="2"/>
        <v>0.1248513674</v>
      </c>
      <c r="J12" s="15">
        <v>157.0</v>
      </c>
      <c r="K12" s="16">
        <f t="shared" si="3"/>
        <v>0.1866825208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5">
        <v>105.0</v>
      </c>
      <c r="G13" s="16">
        <f t="shared" si="1"/>
        <v>0.09794776119</v>
      </c>
      <c r="H13" s="15">
        <v>214.0</v>
      </c>
      <c r="I13" s="16">
        <f t="shared" si="2"/>
        <v>0.1996268657</v>
      </c>
      <c r="J13" s="15">
        <v>284.0</v>
      </c>
      <c r="K13" s="16">
        <f t="shared" si="3"/>
        <v>0.2649253731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5">
        <v>63.0</v>
      </c>
      <c r="G14" s="16">
        <f t="shared" si="1"/>
        <v>0.0876216968</v>
      </c>
      <c r="H14" s="15">
        <v>118.0</v>
      </c>
      <c r="I14" s="16">
        <f t="shared" si="2"/>
        <v>0.1641168289</v>
      </c>
      <c r="J14" s="15">
        <v>176.0</v>
      </c>
      <c r="K14" s="16">
        <f t="shared" si="3"/>
        <v>0.2447844228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5">
        <v>44.0</v>
      </c>
      <c r="G15" s="16">
        <f t="shared" si="1"/>
        <v>0.05326876513</v>
      </c>
      <c r="H15" s="15">
        <v>105.0</v>
      </c>
      <c r="I15" s="16">
        <f t="shared" si="2"/>
        <v>0.1271186441</v>
      </c>
      <c r="J15" s="15">
        <v>151.0</v>
      </c>
      <c r="K15" s="16">
        <f t="shared" si="3"/>
        <v>0.1828087167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5">
        <v>37.0</v>
      </c>
      <c r="G16" s="16">
        <f t="shared" si="1"/>
        <v>0.05948553055</v>
      </c>
      <c r="H16" s="15">
        <v>81.0</v>
      </c>
      <c r="I16" s="16">
        <f t="shared" si="2"/>
        <v>0.1302250804</v>
      </c>
      <c r="J16" s="15">
        <v>133.0</v>
      </c>
      <c r="K16" s="16">
        <f t="shared" si="3"/>
        <v>0.2138263666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5">
        <v>62.0</v>
      </c>
      <c r="G17" s="16">
        <f t="shared" si="1"/>
        <v>0.08757062147</v>
      </c>
      <c r="H17" s="15">
        <v>110.0</v>
      </c>
      <c r="I17" s="16">
        <f t="shared" si="2"/>
        <v>0.1553672316</v>
      </c>
      <c r="J17" s="15">
        <v>151.0</v>
      </c>
      <c r="K17" s="16">
        <f t="shared" si="3"/>
        <v>0.2132768362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5">
        <v>27.0</v>
      </c>
      <c r="G18" s="16">
        <f t="shared" si="1"/>
        <v>0.04990757856</v>
      </c>
      <c r="H18" s="15">
        <v>53.0</v>
      </c>
      <c r="I18" s="16">
        <f t="shared" si="2"/>
        <v>0.09796672828</v>
      </c>
      <c r="J18" s="15">
        <v>92.0</v>
      </c>
      <c r="K18" s="16">
        <f t="shared" si="3"/>
        <v>0.1700554529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5">
        <v>72.0</v>
      </c>
      <c r="G19" s="16">
        <f t="shared" si="1"/>
        <v>0.0739979445</v>
      </c>
      <c r="H19" s="15">
        <v>152.0</v>
      </c>
      <c r="I19" s="16">
        <f t="shared" si="2"/>
        <v>0.1562178828</v>
      </c>
      <c r="J19" s="15">
        <v>202.0</v>
      </c>
      <c r="K19" s="16">
        <f t="shared" si="3"/>
        <v>0.2076053443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5">
        <v>58.0</v>
      </c>
      <c r="G20" s="16">
        <f t="shared" si="1"/>
        <v>0.07341772152</v>
      </c>
      <c r="H20" s="15">
        <v>113.0</v>
      </c>
      <c r="I20" s="16">
        <f t="shared" si="2"/>
        <v>0.1430379747</v>
      </c>
      <c r="J20" s="15">
        <v>163.0</v>
      </c>
      <c r="K20" s="16">
        <f t="shared" si="3"/>
        <v>0.2063291139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5">
        <v>70.0</v>
      </c>
      <c r="G21" s="16">
        <f t="shared" si="1"/>
        <v>0.07261410788</v>
      </c>
      <c r="H21" s="15">
        <v>146.0</v>
      </c>
      <c r="I21" s="16">
        <f t="shared" si="2"/>
        <v>0.1514522822</v>
      </c>
      <c r="J21" s="15">
        <v>214.0</v>
      </c>
      <c r="K21" s="16">
        <f t="shared" si="3"/>
        <v>0.2219917012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5">
        <v>64.0</v>
      </c>
      <c r="G22" s="16">
        <f t="shared" si="1"/>
        <v>0.07776427704</v>
      </c>
      <c r="H22" s="15">
        <v>114.0</v>
      </c>
      <c r="I22" s="16">
        <f t="shared" si="2"/>
        <v>0.1385176185</v>
      </c>
      <c r="J22" s="15">
        <v>158.0</v>
      </c>
      <c r="K22" s="16">
        <f t="shared" si="3"/>
        <v>0.1919805589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5">
        <v>57.0</v>
      </c>
      <c r="G23" s="16">
        <f t="shared" si="1"/>
        <v>0.06319290466</v>
      </c>
      <c r="H23" s="15">
        <v>120.0</v>
      </c>
      <c r="I23" s="16">
        <f t="shared" si="2"/>
        <v>0.133037694</v>
      </c>
      <c r="J23" s="15">
        <v>173.0</v>
      </c>
      <c r="K23" s="16">
        <f t="shared" si="3"/>
        <v>0.1917960089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5">
        <v>0.0</v>
      </c>
      <c r="D24" s="15">
        <v>0.0</v>
      </c>
      <c r="E24" s="15">
        <v>2.0</v>
      </c>
      <c r="F24" s="15">
        <v>0.0</v>
      </c>
      <c r="G24" s="16">
        <f t="shared" si="1"/>
        <v>0</v>
      </c>
      <c r="H24" s="15">
        <v>2.0</v>
      </c>
      <c r="I24" s="16">
        <f t="shared" si="2"/>
        <v>1</v>
      </c>
      <c r="J24" s="15">
        <v>2.0</v>
      </c>
      <c r="K24" s="16">
        <f t="shared" si="3"/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5">
        <v>86.0</v>
      </c>
      <c r="G25" s="16">
        <f t="shared" si="1"/>
        <v>0.07119205298</v>
      </c>
      <c r="H25" s="15">
        <v>222.0</v>
      </c>
      <c r="I25" s="16">
        <f t="shared" si="2"/>
        <v>0.1837748344</v>
      </c>
      <c r="J25" s="15">
        <v>289.0</v>
      </c>
      <c r="K25" s="16">
        <f t="shared" si="3"/>
        <v>0.2392384106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5">
        <v>60.0</v>
      </c>
      <c r="G26" s="16">
        <f t="shared" si="1"/>
        <v>0.06147540984</v>
      </c>
      <c r="H26" s="15">
        <v>124.0</v>
      </c>
      <c r="I26" s="16">
        <f t="shared" si="2"/>
        <v>0.1270491803</v>
      </c>
      <c r="J26" s="15">
        <v>185.0</v>
      </c>
      <c r="K26" s="16">
        <f t="shared" si="3"/>
        <v>0.1895491803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5">
        <v>61.0</v>
      </c>
      <c r="G27" s="16">
        <f t="shared" si="1"/>
        <v>0.06192893401</v>
      </c>
      <c r="H27" s="15">
        <v>139.0</v>
      </c>
      <c r="I27" s="16">
        <f t="shared" si="2"/>
        <v>0.1411167513</v>
      </c>
      <c r="J27" s="15">
        <v>220.0</v>
      </c>
      <c r="K27" s="16">
        <f t="shared" si="3"/>
        <v>0.2233502538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5">
        <v>63.0</v>
      </c>
      <c r="G28" s="16">
        <f t="shared" si="1"/>
        <v>0.06781485468</v>
      </c>
      <c r="H28" s="15">
        <v>145.0</v>
      </c>
      <c r="I28" s="16">
        <f t="shared" si="2"/>
        <v>0.1560818084</v>
      </c>
      <c r="J28" s="15">
        <v>210.0</v>
      </c>
      <c r="K28" s="16">
        <f t="shared" si="3"/>
        <v>0.2260495156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53" t="s">
        <v>14</v>
      </c>
      <c r="C29" s="54">
        <f t="shared" ref="C29:D29" si="4">SUM(C6:C28)</f>
        <v>9123</v>
      </c>
      <c r="D29" s="55">
        <f t="shared" si="4"/>
        <v>10114</v>
      </c>
      <c r="E29" s="55">
        <f>C29+D29</f>
        <v>19237</v>
      </c>
      <c r="F29" s="55">
        <f>SUM(F6:F28)</f>
        <v>1380</v>
      </c>
      <c r="G29" s="56">
        <f t="shared" si="1"/>
        <v>0.07173675729</v>
      </c>
      <c r="H29" s="55">
        <f>SUM(H6:H28)</f>
        <v>2890</v>
      </c>
      <c r="I29" s="56">
        <f t="shared" si="2"/>
        <v>0.1502313251</v>
      </c>
      <c r="J29" s="55">
        <f>SUM(J6:J28)</f>
        <v>4133</v>
      </c>
      <c r="K29" s="56">
        <f t="shared" si="3"/>
        <v>0.2148463898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